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CE64C418-8B45-4909-AA41-FC507A23A5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0" i="1"/>
  <c r="G19" i="1"/>
  <c r="I5" i="1"/>
  <c r="I6" i="1"/>
  <c r="F6" i="1"/>
  <c r="I17" i="1"/>
  <c r="I18" i="1"/>
  <c r="B30" i="1"/>
  <c r="F5" i="1" l="1"/>
  <c r="F4" i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<sst xmlns="http://schemas.openxmlformats.org/spreadsheetml/2006/main" count="51" uniqueCount="43">
  <si>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</si>
  <si>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</si>
  <si>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</si>
  <si>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</si>
  <si>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</si>
  <si>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</si>
  <si>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</si>
  <si>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</si>
  <si>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</si>
  <si>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</si>
  <si>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</si>
  <si>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</si>
  <si>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</si>
  <si>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</si>
  <si>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</si>
  <si>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</si>
  <si>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</si>
  <si>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</si>
  <si>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</si>
  <si>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</si>
  <si>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</si>
  <si>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</si>
  <si>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</si>
  <si>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</si>
  <si>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</si>
  <si>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</si>
  <si>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</si>
  <si>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</si>
  <si>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</si>
  <si>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</si>
  <si>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</si>
  <si>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</si>
  <si>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</si>
  <si>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</si>
  <si>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</si>
  <si>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</si>
  <si>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</si>
  <si>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MERSİN-HATAY</t>
  </si>
  <si>
    <t>MERMİ TİC.</t>
  </si>
  <si>
    <t>GÜVEN ÇATI</t>
  </si>
  <si>
    <t>USLU METAL</t>
  </si>
  <si>
    <t>CESA METAL</t>
  </si>
  <si>
    <t>ÖZ-İŞ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</si>
</sst>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0" activePane="bottomLeft"/>
      <selection activeCell="A4" sqref="A4"/>
      <selection pane="bottomLeft" activeCell="G36" sqref="G3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44370</v>
      </c>
      <c r="C4" s="8"/>
      <c r="D4" s="9">
        <v>10350</v>
      </c>
      <c r="E4" s="6"/>
      <c r="F4" s="7" t="str">
        <f>A4</f>
        <v>MERMİ TİC.</v>
      </c>
      <c r="G4" s="10"/>
      <c r="H4" s="11">
        <v>10350</v>
      </c>
      <c r="I4" s="62"/>
      <c r="J4" s="57"/>
    </row>
    <row r="5" spans="1:10" ht="18.75" x14ac:dyDescent="0.3">
      <c r="A5" s="7" t="s">
        <v>39</v>
      </c>
      <c r="B5" s="54">
        <v>44370</v>
      </c>
      <c r="C5" s="8"/>
      <c r="D5" s="9">
        <v>2275</v>
      </c>
      <c r="E5" s="6"/>
      <c r="F5" s="7" t="str">
        <f t="shared" ref="F5" si="0">A5</f>
        <v>GÜVEN ÇATI</v>
      </c>
      <c r="G5" s="10"/>
      <c r="H5" s="12"/>
      <c r="I5" s="62">
        <f t="shared" ref="I4:I6" si="1">D5-G5-H5</f>
        <v>2275</v>
      </c>
      <c r="J5" s="57"/>
    </row>
    <row r="6" spans="1:10" ht="18.75" x14ac:dyDescent="0.3">
      <c r="A6" s="7" t="s">
        <v>40</v>
      </c>
      <c r="B6" s="54">
        <v>44370</v>
      </c>
      <c r="C6" s="8"/>
      <c r="D6" s="9">
        <v>5640</v>
      </c>
      <c r="E6" s="6"/>
      <c r="F6" s="7" t="str">
        <f>A6</f>
        <v>USLU METAL</v>
      </c>
      <c r="G6" s="10">
        <v>5640</v>
      </c>
      <c r="H6" s="12"/>
      <c r="I6" s="62">
        <f t="shared" si="1"/>
        <v>0</v>
      </c>
      <c r="J6" s="59"/>
    </row>
    <row r="7" spans="1:10" ht="18.75" x14ac:dyDescent="0.3">
      <c r="A7" s="7" t="s">
        <v>41</v>
      </c>
      <c r="B7" s="54">
        <v>44370</v>
      </c>
      <c r="C7" s="8"/>
      <c r="D7" s="9">
        <v>5200</v>
      </c>
      <c r="E7" s="6"/>
      <c r="F7" s="7" t="s">
        <v>41</v>
      </c>
      <c r="G7" s="55">
        <v>5200</v>
      </c>
      <c r="H7" s="12"/>
      <c r="I7" s="62"/>
      <c r="J7" s="57"/>
    </row>
    <row r="8" spans="1:10" ht="18.75" x14ac:dyDescent="0.3">
      <c r="A8" s="7" t="s">
        <v>42</v>
      </c>
      <c r="B8" s="54">
        <v>44370</v>
      </c>
      <c r="C8" s="8"/>
      <c r="D8" s="9">
        <v>5250</v>
      </c>
      <c r="E8" s="6"/>
      <c r="F8" s="7" t="s">
        <v>42</v>
      </c>
      <c r="G8" s="55"/>
      <c r="H8" s="11"/>
      <c r="I8" s="62">
        <v>5250</v>
      </c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2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2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28715</v>
      </c>
      <c r="E19" s="21"/>
      <c r="F19" s="63" t="s">
        <v>10</v>
      </c>
      <c r="G19" s="64">
        <f>G4+G5+G6+G7+G8+G16+G9+G10+G11+G12+G13+G15+G14</f>
        <v>11240</v>
      </c>
      <c r="H19" s="65">
        <f>SUM(H4:H18)</f>
        <v>10350</v>
      </c>
      <c r="I19" s="66">
        <f>SUM(I4:I18)</f>
        <v>7525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127203</v>
      </c>
      <c r="C22" s="4">
        <v>128406</v>
      </c>
      <c r="D22" s="25">
        <f>B22-C22</f>
        <v>-1203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820</v>
      </c>
      <c r="C23" s="29"/>
      <c r="D23" s="30">
        <f>B23/D22</f>
        <v>-0.68162926018287617</v>
      </c>
      <c r="F23" s="31" t="s">
        <v>19</v>
      </c>
      <c r="G23" s="32">
        <v>820</v>
      </c>
      <c r="H23" s="32"/>
      <c r="I23" s="14"/>
    </row>
    <row r="24" spans="1:10" ht="19.5" thickBot="1" x14ac:dyDescent="0.3">
      <c r="A24" s="33" t="s">
        <v>20</v>
      </c>
      <c r="B24" s="34">
        <f>G30</f>
        <v>1080</v>
      </c>
      <c r="C24" s="35">
        <f>D19</f>
        <v>28715</v>
      </c>
      <c r="D24" s="36"/>
      <c r="F24" s="37" t="s">
        <v>21</v>
      </c>
      <c r="G24" s="10">
        <v>120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140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1080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10160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1080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G19-G30</f>
        <v>10160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2021-06-25T05:43:55Z</dcterms:modified>
</cp:coreProperties>
</file>